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0740"/>
  </bookViews>
  <sheets>
    <sheet name="2023" sheetId="1" r:id="rId1"/>
  </sheets>
  <definedNames>
    <definedName name="_xlnm._FilterDatabase" localSheetId="0" hidden="1">'2023'!$A$7:$G$68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  <c r="G69" i="1" l="1"/>
  <c r="F70" i="1"/>
  <c r="G70" i="1" l="1"/>
  <c r="G71" i="1" s="1"/>
</calcChain>
</file>

<file path=xl/sharedStrings.xml><?xml version="1.0" encoding="utf-8"?>
<sst xmlns="http://schemas.openxmlformats.org/spreadsheetml/2006/main" count="166" uniqueCount="115">
  <si>
    <r>
      <t xml:space="preserve">CÔNG TY TNHH QUÀ TẶNG HÀ THÀNH
</t>
    </r>
    <r>
      <rPr>
        <b/>
        <sz val="16"/>
        <color theme="1"/>
        <rFont val="Times New Roman"/>
        <family val="1"/>
      </rPr>
      <t>ĐẠI LÝ BÁNH TRUNG THU KINH ĐÔ</t>
    </r>
    <r>
      <rPr>
        <sz val="11"/>
        <color theme="1"/>
        <rFont val="Times New Roman"/>
        <family val="1"/>
      </rPr>
      <t xml:space="preserve"> 
ĐC: 1676 NGUYỄN ÁI QUỐC, P. TRUNG DŨNG (Đối diện Công An TP Biên Hòa)
Website: banhkinhdobienhoa.com          HOTLINE: </t>
    </r>
    <r>
      <rPr>
        <b/>
        <sz val="11"/>
        <color theme="1"/>
        <rFont val="Times New Roman"/>
        <family val="1"/>
      </rPr>
      <t>0338 15 2222 0903 027 055</t>
    </r>
  </si>
  <si>
    <t>BẢNG GIÁ BÁNH TRUNG THU KINH ĐÔ 
NĂM 2023</t>
  </si>
  <si>
    <t>MÃ</t>
  </si>
  <si>
    <t>TÊN BÁNH</t>
  </si>
  <si>
    <t>TL (gr)</t>
  </si>
  <si>
    <t>ĐVT</t>
  </si>
  <si>
    <t>DÒNG BÁNH CAO CẤP TRĂNG VÀNG</t>
  </si>
  <si>
    <t>KC</t>
  </si>
  <si>
    <t>KC_Trăng vàng Black N Gold Kim Cương (6 bánh x 160g + 1 trà)</t>
  </si>
  <si>
    <t>Hộp</t>
  </si>
  <si>
    <t>GYS</t>
  </si>
  <si>
    <t>G4_Trăng vàng Black N Gold Yến sào
(4 bánh x 160g + 1 trà)</t>
  </si>
  <si>
    <t>G4</t>
  </si>
  <si>
    <t>G4_Trăng vàng  Black N Gold
(4 bánh x 160g + 1 trà)</t>
  </si>
  <si>
    <t>HKD</t>
  </si>
  <si>
    <t>HKD_Trăng vàng Hoàng Kim Vinh Hiển Đỏ (4 bánh 160gr + 1 trà)</t>
  </si>
  <si>
    <t>HKV</t>
  </si>
  <si>
    <t>HKV_Trăng vàng Hoàng Kim Vinh Hoa Vàng (4 bánh + 1 trà)</t>
  </si>
  <si>
    <t>PLX6</t>
  </si>
  <si>
    <t>PLX6_ Trăng vàng Pha Lê Vạn Phúc xanh (8 bánh x 80g)</t>
  </si>
  <si>
    <t>HND</t>
  </si>
  <si>
    <t>HND _ Trăng vàng Hồng Ngọc An Thịnh Đỏ (4 bánh x 160g)</t>
  </si>
  <si>
    <t>HNHP</t>
  </si>
  <si>
    <t>HNHP_ Hồng Ngọc Hưng Phú (8 bánh x 80gr)</t>
  </si>
  <si>
    <t>HNV</t>
  </si>
  <si>
    <t>HNV_ Trăng vàng Hồng Ngọc An Phú Vàng (4 bánh x 160g)</t>
  </si>
  <si>
    <t>G2</t>
  </si>
  <si>
    <t>G2_Trăng vàng Black N Gold ( 2 bánh x 160g + trà)</t>
  </si>
  <si>
    <t>HNAB</t>
  </si>
  <si>
    <t>HNAB_Trăng vàng Hồng Ngọc An Bình( 4 bánh x 160g)</t>
  </si>
  <si>
    <t>HNX</t>
  </si>
  <si>
    <t>HNT_ Trăng vàng Hồng Ngọc Tâm An Xanh (4 bánh)</t>
  </si>
  <si>
    <t>HNG</t>
  </si>
  <si>
    <t>HNG_ Trăng vàng Hồng Ngọc An Lành (4 bánh x 160g)</t>
  </si>
  <si>
    <t>HNXD</t>
  </si>
  <si>
    <t>HNXD_ Trăng vàng Hồng Ngọc An Nhiên (4 bánh x 160g)</t>
  </si>
  <si>
    <t>HNHT</t>
  </si>
  <si>
    <t>HNHT_ Hồng Ngọc Hưng Thịnh (6 bánh x 80gr)</t>
  </si>
  <si>
    <t>Cái</t>
  </si>
  <si>
    <t>DÒNG BÁNH NƯỚNG 230G</t>
  </si>
  <si>
    <t>B</t>
  </si>
  <si>
    <t>B_Bào Ngư (2 Trứng ĐB)</t>
  </si>
  <si>
    <t>2_ Gà quay sốt X.O (2 Trứng ĐB)</t>
  </si>
  <si>
    <t>3_ Jambon xá xíu (2 Trứng ĐB)</t>
  </si>
  <si>
    <t>4_ Lạp xưởng ngũ hạt (2 Trứng ĐB)</t>
  </si>
  <si>
    <t>5_Hạt Sen Dừa tươi (2 Trứng ĐB)</t>
  </si>
  <si>
    <t>T</t>
  </si>
  <si>
    <t>T_Hạt Sen Trà Xanh (2 Trứng ĐB)</t>
  </si>
  <si>
    <t>6_Đậu xanh hạt dưa (2 Trứng ĐB)</t>
  </si>
  <si>
    <t>L</t>
  </si>
  <si>
    <t>L_Đậu Xanh lá dứa (2 Trứng ĐB)</t>
  </si>
  <si>
    <t>M</t>
  </si>
  <si>
    <t>M_Khoai môn hạt sen (2 Trứng ĐB)</t>
  </si>
  <si>
    <t>7_Sữa Dừa Hạt Dưa (2 Trứng ĐB)</t>
  </si>
  <si>
    <t>R</t>
  </si>
  <si>
    <t>R_Đậu đỏ kiểu Nhật (2 Trứng ĐB)</t>
  </si>
  <si>
    <t>DÒNG BÁNH NƯỚNG 1 TRỨNG 150GR</t>
  </si>
  <si>
    <t>SV1</t>
  </si>
  <si>
    <t>SV1_ Cua bát bửu (1 trứng)</t>
  </si>
  <si>
    <t>21_Gà quay jambon (1 trứng)</t>
  </si>
  <si>
    <t>31_Thập cẩm jambon (1 trứng)</t>
  </si>
  <si>
    <t>41_Thập cẩm lạp xưởng (1 trứng)</t>
  </si>
  <si>
    <t>40_Thập cẩm lạp xưởng (0 trứng)</t>
  </si>
  <si>
    <t>51_Hạt sen (1 trứng)</t>
  </si>
  <si>
    <t>L1</t>
  </si>
  <si>
    <t>L1_Đậu xanh lá dứa (1 trứng)</t>
  </si>
  <si>
    <t>SR1</t>
  </si>
  <si>
    <t>SR1_Sầu riêng (1 trứng)</t>
  </si>
  <si>
    <t>T1</t>
  </si>
  <si>
    <t>T1_Hạt sen trà xanh (1 trứng)</t>
  </si>
  <si>
    <t>C1</t>
  </si>
  <si>
    <t>C1_Cốm dừa (0 trứng)</t>
  </si>
  <si>
    <t>61_Đậu Xanh (1 trứng)</t>
  </si>
  <si>
    <t>71_Sữa Dừa (1 trứng)</t>
  </si>
  <si>
    <t>M1</t>
  </si>
  <si>
    <t>M1_Khoai môn (1 trứng)</t>
  </si>
  <si>
    <t>R1</t>
  </si>
  <si>
    <t>R1_Đậu đỏ (1 trứng)</t>
  </si>
  <si>
    <t>60_Đậu xanh (0 trứng)</t>
  </si>
  <si>
    <t>BÁNH LAVA</t>
  </si>
  <si>
    <t>LAVA6</t>
  </si>
  <si>
    <t>LAVA6_BTT lava Trứng Chảy (6 bánh x 80g)</t>
  </si>
  <si>
    <t>LAVA3</t>
  </si>
  <si>
    <t>LAVA3_BTT lava Trứng Chảy (3 bánh x 80g)</t>
  </si>
  <si>
    <t>DÒNG BÁNH TRUNG THU HIỆN ĐẠI</t>
  </si>
  <si>
    <t>T3</t>
  </si>
  <si>
    <t>T3_Bánh trung thu tuyết 3 bánh (3 bánh x 80g)</t>
  </si>
  <si>
    <t>T6</t>
  </si>
  <si>
    <t>T6_Bánh trung thu tuyết 6 bánh (6 bánh x 80g)</t>
  </si>
  <si>
    <t>THU3X</t>
  </si>
  <si>
    <t>THU3X_Bánh trung thu Như Ý 3 bánh (3 bánh x 80g)</t>
  </si>
  <si>
    <t>THU6X</t>
  </si>
  <si>
    <t>THU6X_Bánh trung thu Như Ý 6 bánh (6 bánh x 80g)</t>
  </si>
  <si>
    <t>DÒNG BÁNH DẺO 230G</t>
  </si>
  <si>
    <t>93_Bánh dẻo đậu xanh (1 trứng)</t>
  </si>
  <si>
    <t>95_Bánh dẻo hạt sen 0 trứng</t>
  </si>
  <si>
    <t>96_Bánh dẻo đậu xanh 0 trứng</t>
  </si>
  <si>
    <t>DÒNG BÁNH XANH 150GR (Chay)</t>
  </si>
  <si>
    <t>XDX</t>
  </si>
  <si>
    <t>Đậu xanh hạnh nhân</t>
  </si>
  <si>
    <t>XHS</t>
  </si>
  <si>
    <t>Hạt sen hạt chia</t>
  </si>
  <si>
    <t>DÒNG SẢN PHẨM BÁNH THIẾU NHI</t>
  </si>
  <si>
    <t>HV</t>
  </si>
  <si>
    <t>Bánh heo vàng (nhân phô mai)</t>
  </si>
  <si>
    <t>Đơn vị đặt hàng:</t>
  </si>
  <si>
    <t>Người liên hệ:</t>
  </si>
  <si>
    <t>Địa chỉ:</t>
  </si>
  <si>
    <t>Số điện thoại:</t>
  </si>
  <si>
    <t>Tổng cộng</t>
  </si>
  <si>
    <t>Chiết khấu</t>
  </si>
  <si>
    <t>ĐG</t>
  </si>
  <si>
    <t>SL</t>
  </si>
  <si>
    <t>Thành tiền</t>
  </si>
  <si>
    <t xml:space="preserve">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</si>
</sst>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(* #,##0_);_(* \(#,##0\);_(* &quot;-&quot;??_);_(@_)"/>
  </numFmts>
  <fonts count="5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theme="5" tint="-0.249977111117893"/>
      </left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 style="thick">
        <color theme="5" tint="-0.249977111117893"/>
      </left>
      <right/>
      <top style="thick">
        <color theme="5" tint="-0.249977111117893"/>
      </top>
      <bottom style="thick">
        <color theme="5" tint="-0.249977111117893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3" xfId="1" applyNumberFormat="1" applyFont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4" fillId="2" borderId="3" xfId="1" applyNumberFormat="1" applyFont="1" applyFill="1" applyBorder="1" applyAlignment="1"/>
    <xf numFmtId="9" fontId="2" fillId="0" borderId="1" xfId="2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164" fontId="2" fillId="0" borderId="4" xfId="1" applyNumberFormat="1" applyFont="1" applyBorder="1" applyAlignment="1">
      <alignment horizontal="left"/>
    </xf>
    <xf numFmtId="164" fontId="4" fillId="3" borderId="2" xfId="1" applyNumberFormat="1" applyFont="1" applyFill="1" applyBorder="1" applyAlignment="1">
      <alignment horizontal="left"/>
    </xf>
    <xf numFmtId="164" fontId="4" fillId="3" borderId="3" xfId="1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281864</xdr:colOff>
      <xdr:row>0</xdr:row>
      <xdr:rowOff>388776</xdr:rowOff>
    </xdr:from>
    <xdr:to>
      <xdr:col>1</xdr:col>
      <xdr:colOff>313448</xdr:colOff>
      <xdr:row>0</xdr:row>
      <xdr:rowOff>1039975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DA2000-9725-4394-981A-A4E223D19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4" y="388776"/>
          <a:ext cx="663344" cy="651199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="98" zoomScaleNormal="98" workbookViewId="0">
      <selection activeCell="N65" sqref="N65"/>
    </sheetView>
  </sheetViews>
  <sheetFormatPr defaultRowHeight="15.75" x14ac:dyDescent="0.25"/>
  <cols>
    <col min="1" max="1" width="8.25" bestFit="1" customWidth="1"/>
    <col min="2" max="2" width="53.25" bestFit="1" customWidth="1"/>
    <col min="3" max="3" width="6.625" customWidth="1"/>
    <col min="4" max="4" width="8.75" bestFit="1" customWidth="1"/>
    <col min="5" max="5" width="9.375" bestFit="1" customWidth="1"/>
    <col min="6" max="6" width="8.75" customWidth="1"/>
    <col min="7" max="7" width="11.375" bestFit="1" customWidth="1"/>
  </cols>
  <sheetData>
    <row r="1" spans="1:7" ht="117" customHeight="1" thickBot="1" x14ac:dyDescent="0.3">
      <c r="A1" s="25" t="s">
        <v>0</v>
      </c>
      <c r="B1" s="26"/>
      <c r="C1" s="26"/>
      <c r="D1" s="26"/>
      <c r="E1" s="26"/>
      <c r="F1" s="26"/>
      <c r="G1" s="27"/>
    </row>
    <row r="2" spans="1:7" ht="39.75" customHeight="1" x14ac:dyDescent="0.25">
      <c r="A2" s="29" t="s">
        <v>1</v>
      </c>
      <c r="B2" s="29"/>
      <c r="C2" s="29"/>
      <c r="D2" s="29"/>
      <c r="E2" s="29"/>
      <c r="F2" s="29"/>
      <c r="G2" s="29"/>
    </row>
    <row r="3" spans="1:7" x14ac:dyDescent="0.25">
      <c r="A3" s="22" t="s">
        <v>105</v>
      </c>
      <c r="B3" s="22"/>
      <c r="C3" s="22"/>
      <c r="D3" s="22"/>
      <c r="E3" s="22"/>
      <c r="F3" s="22"/>
      <c r="G3" s="22"/>
    </row>
    <row r="4" spans="1:7" x14ac:dyDescent="0.25">
      <c r="A4" s="22" t="s">
        <v>106</v>
      </c>
      <c r="B4" s="22"/>
      <c r="C4" s="22"/>
      <c r="D4" s="22"/>
      <c r="E4" s="22"/>
      <c r="F4" s="22"/>
      <c r="G4" s="22"/>
    </row>
    <row r="5" spans="1:7" x14ac:dyDescent="0.25">
      <c r="A5" s="22" t="s">
        <v>107</v>
      </c>
      <c r="B5" s="22"/>
      <c r="C5" s="22"/>
      <c r="D5" s="22"/>
      <c r="E5" s="22"/>
      <c r="F5" s="22"/>
      <c r="G5" s="22"/>
    </row>
    <row r="6" spans="1:7" ht="16.5" thickBot="1" x14ac:dyDescent="0.3">
      <c r="A6" s="28" t="s">
        <v>108</v>
      </c>
      <c r="B6" s="28"/>
      <c r="C6" s="28"/>
      <c r="D6" s="28"/>
      <c r="E6" s="28"/>
      <c r="F6" s="28"/>
      <c r="G6" s="28"/>
    </row>
    <row r="7" spans="1:7" ht="30" thickTop="1" thickBot="1" x14ac:dyDescent="0.3">
      <c r="A7" s="1" t="s">
        <v>2</v>
      </c>
      <c r="B7" s="1" t="s">
        <v>3</v>
      </c>
      <c r="C7" s="1" t="s">
        <v>4</v>
      </c>
      <c r="D7" s="1" t="s">
        <v>5</v>
      </c>
      <c r="E7" s="1" t="s">
        <v>111</v>
      </c>
      <c r="F7" s="1" t="s">
        <v>112</v>
      </c>
      <c r="G7" s="1" t="s">
        <v>113</v>
      </c>
    </row>
    <row r="8" spans="1:7" ht="17.25" thickTop="1" thickBot="1" x14ac:dyDescent="0.3">
      <c r="A8" s="23" t="s">
        <v>6</v>
      </c>
      <c r="B8" s="24"/>
      <c r="C8" s="24"/>
      <c r="D8" s="24"/>
      <c r="E8" s="11"/>
      <c r="F8" s="11"/>
      <c r="G8" s="12"/>
    </row>
    <row r="9" spans="1:7" ht="17.25" thickTop="1" thickBot="1" x14ac:dyDescent="0.3">
      <c r="A9" s="2" t="s">
        <v>7</v>
      </c>
      <c r="B9" s="3" t="s">
        <v>8</v>
      </c>
      <c r="C9" s="3"/>
      <c r="D9" s="4" t="s">
        <v>9</v>
      </c>
      <c r="E9" s="4">
        <v>5000000</v>
      </c>
      <c r="F9" s="4">
        <v>2</v>
      </c>
      <c r="G9" s="3">
        <f>E9*F9</f>
        <v>10000000</v>
      </c>
    </row>
    <row r="10" spans="1:7" s="9" customFormat="1" ht="31.5" thickTop="1" thickBot="1" x14ac:dyDescent="0.3">
      <c r="A10" s="5" t="s">
        <v>10</v>
      </c>
      <c r="B10" s="6" t="s">
        <v>11</v>
      </c>
      <c r="C10" s="7"/>
      <c r="D10" s="8" t="s">
        <v>9</v>
      </c>
      <c r="E10" s="4">
        <v>1900000</v>
      </c>
      <c r="F10" s="8"/>
      <c r="G10" s="3">
        <f t="shared" ref="G10:G63" si="0">E10*F10</f>
        <v>0</v>
      </c>
    </row>
    <row r="11" spans="1:7" ht="17.25" thickTop="1" thickBot="1" x14ac:dyDescent="0.3">
      <c r="A11" s="2" t="s">
        <v>12</v>
      </c>
      <c r="B11" s="3" t="s">
        <v>13</v>
      </c>
      <c r="C11" s="3"/>
      <c r="D11" s="4" t="s">
        <v>9</v>
      </c>
      <c r="E11" s="4">
        <v>1500000</v>
      </c>
      <c r="F11" s="4"/>
      <c r="G11" s="3">
        <f t="shared" si="0"/>
        <v>0</v>
      </c>
    </row>
    <row r="12" spans="1:7" ht="17.25" thickTop="1" thickBot="1" x14ac:dyDescent="0.3">
      <c r="A12" s="2" t="s">
        <v>14</v>
      </c>
      <c r="B12" s="3" t="s">
        <v>15</v>
      </c>
      <c r="C12" s="3"/>
      <c r="D12" s="4" t="s">
        <v>9</v>
      </c>
      <c r="E12" s="4">
        <v>1300000</v>
      </c>
      <c r="F12" s="4"/>
      <c r="G12" s="3">
        <f t="shared" si="0"/>
        <v>0</v>
      </c>
    </row>
    <row r="13" spans="1:7" ht="17.25" thickTop="1" thickBot="1" x14ac:dyDescent="0.3">
      <c r="A13" s="2" t="s">
        <v>16</v>
      </c>
      <c r="B13" s="3" t="s">
        <v>17</v>
      </c>
      <c r="C13" s="3"/>
      <c r="D13" s="4" t="s">
        <v>9</v>
      </c>
      <c r="E13" s="4">
        <v>1300000</v>
      </c>
      <c r="F13" s="4"/>
      <c r="G13" s="3">
        <f t="shared" si="0"/>
        <v>0</v>
      </c>
    </row>
    <row r="14" spans="1:7" ht="17.25" thickTop="1" thickBot="1" x14ac:dyDescent="0.3">
      <c r="A14" s="2" t="s">
        <v>18</v>
      </c>
      <c r="B14" s="3" t="s">
        <v>19</v>
      </c>
      <c r="C14" s="3"/>
      <c r="D14" s="4" t="s">
        <v>9</v>
      </c>
      <c r="E14" s="4">
        <v>980000</v>
      </c>
      <c r="F14" s="4"/>
      <c r="G14" s="3">
        <f t="shared" si="0"/>
        <v>0</v>
      </c>
    </row>
    <row r="15" spans="1:7" ht="17.25" thickTop="1" thickBot="1" x14ac:dyDescent="0.3">
      <c r="A15" s="2" t="s">
        <v>20</v>
      </c>
      <c r="B15" s="3" t="s">
        <v>21</v>
      </c>
      <c r="C15" s="3"/>
      <c r="D15" s="4" t="s">
        <v>9</v>
      </c>
      <c r="E15" s="4">
        <v>770000</v>
      </c>
      <c r="F15" s="4"/>
      <c r="G15" s="3">
        <f t="shared" si="0"/>
        <v>0</v>
      </c>
    </row>
    <row r="16" spans="1:7" ht="17.25" thickTop="1" thickBot="1" x14ac:dyDescent="0.3">
      <c r="A16" s="2" t="s">
        <v>22</v>
      </c>
      <c r="B16" s="3" t="s">
        <v>23</v>
      </c>
      <c r="C16" s="3"/>
      <c r="D16" s="4" t="s">
        <v>9</v>
      </c>
      <c r="E16" s="4">
        <v>770000</v>
      </c>
      <c r="F16" s="4"/>
      <c r="G16" s="3">
        <f t="shared" si="0"/>
        <v>0</v>
      </c>
    </row>
    <row r="17" spans="1:7" ht="17.25" thickTop="1" thickBot="1" x14ac:dyDescent="0.3">
      <c r="A17" s="2" t="s">
        <v>24</v>
      </c>
      <c r="B17" s="3" t="s">
        <v>25</v>
      </c>
      <c r="C17" s="3"/>
      <c r="D17" s="4" t="s">
        <v>9</v>
      </c>
      <c r="E17" s="4">
        <v>770000</v>
      </c>
      <c r="F17" s="4"/>
      <c r="G17" s="3">
        <f t="shared" si="0"/>
        <v>0</v>
      </c>
    </row>
    <row r="18" spans="1:7" ht="17.25" thickTop="1" thickBot="1" x14ac:dyDescent="0.3">
      <c r="A18" s="2" t="s">
        <v>26</v>
      </c>
      <c r="B18" s="3" t="s">
        <v>27</v>
      </c>
      <c r="C18" s="3"/>
      <c r="D18" s="4" t="s">
        <v>9</v>
      </c>
      <c r="E18" s="4">
        <v>640000</v>
      </c>
      <c r="F18" s="4"/>
      <c r="G18" s="3">
        <f t="shared" si="0"/>
        <v>0</v>
      </c>
    </row>
    <row r="19" spans="1:7" ht="17.25" thickTop="1" thickBot="1" x14ac:dyDescent="0.3">
      <c r="A19" s="2" t="s">
        <v>28</v>
      </c>
      <c r="B19" s="3" t="s">
        <v>29</v>
      </c>
      <c r="C19" s="3"/>
      <c r="D19" s="4" t="s">
        <v>9</v>
      </c>
      <c r="E19" s="4">
        <v>570000</v>
      </c>
      <c r="F19" s="4"/>
      <c r="G19" s="3">
        <f t="shared" si="0"/>
        <v>0</v>
      </c>
    </row>
    <row r="20" spans="1:7" ht="17.25" thickTop="1" thickBot="1" x14ac:dyDescent="0.3">
      <c r="A20" s="2" t="s">
        <v>30</v>
      </c>
      <c r="B20" s="3" t="s">
        <v>31</v>
      </c>
      <c r="C20" s="3"/>
      <c r="D20" s="4" t="s">
        <v>9</v>
      </c>
      <c r="E20" s="4">
        <v>570000</v>
      </c>
      <c r="F20" s="4"/>
      <c r="G20" s="3">
        <f t="shared" si="0"/>
        <v>0</v>
      </c>
    </row>
    <row r="21" spans="1:7" ht="17.25" thickTop="1" thickBot="1" x14ac:dyDescent="0.3">
      <c r="A21" s="2" t="s">
        <v>32</v>
      </c>
      <c r="B21" s="3" t="s">
        <v>33</v>
      </c>
      <c r="C21" s="3"/>
      <c r="D21" s="4" t="s">
        <v>9</v>
      </c>
      <c r="E21" s="4">
        <v>640000</v>
      </c>
      <c r="F21" s="4"/>
      <c r="G21" s="3">
        <f t="shared" si="0"/>
        <v>0</v>
      </c>
    </row>
    <row r="22" spans="1:7" ht="17.25" thickTop="1" thickBot="1" x14ac:dyDescent="0.3">
      <c r="A22" s="2" t="s">
        <v>34</v>
      </c>
      <c r="B22" s="3" t="s">
        <v>35</v>
      </c>
      <c r="C22" s="3"/>
      <c r="D22" s="4" t="s">
        <v>9</v>
      </c>
      <c r="E22" s="4">
        <v>640000</v>
      </c>
      <c r="F22" s="4"/>
      <c r="G22" s="3">
        <f t="shared" si="0"/>
        <v>0</v>
      </c>
    </row>
    <row r="23" spans="1:7" ht="17.25" thickTop="1" thickBot="1" x14ac:dyDescent="0.3">
      <c r="A23" s="2" t="s">
        <v>36</v>
      </c>
      <c r="B23" s="3" t="s">
        <v>37</v>
      </c>
      <c r="C23" s="3"/>
      <c r="D23" s="4" t="s">
        <v>9</v>
      </c>
      <c r="E23" s="4">
        <v>570000</v>
      </c>
      <c r="F23" s="4"/>
      <c r="G23" s="3">
        <f t="shared" si="0"/>
        <v>0</v>
      </c>
    </row>
    <row r="24" spans="1:7" ht="17.25" thickTop="1" thickBot="1" x14ac:dyDescent="0.3">
      <c r="A24" s="15" t="s">
        <v>39</v>
      </c>
      <c r="B24" s="16"/>
      <c r="C24" s="16"/>
      <c r="D24" s="16"/>
      <c r="E24" s="4">
        <v>0</v>
      </c>
      <c r="F24" s="13"/>
      <c r="G24" s="3">
        <f t="shared" si="0"/>
        <v>0</v>
      </c>
    </row>
    <row r="25" spans="1:7" ht="17.25" thickTop="1" thickBot="1" x14ac:dyDescent="0.3">
      <c r="A25" s="2" t="s">
        <v>40</v>
      </c>
      <c r="B25" s="3" t="s">
        <v>41</v>
      </c>
      <c r="C25" s="3">
        <v>210</v>
      </c>
      <c r="D25" s="4" t="s">
        <v>38</v>
      </c>
      <c r="E25" s="4">
        <v>171000</v>
      </c>
      <c r="F25" s="4"/>
      <c r="G25" s="3">
        <f t="shared" si="0"/>
        <v>0</v>
      </c>
    </row>
    <row r="26" spans="1:7" ht="17.25" thickTop="1" thickBot="1" x14ac:dyDescent="0.3">
      <c r="A26" s="2">
        <v>2</v>
      </c>
      <c r="B26" s="3" t="s">
        <v>42</v>
      </c>
      <c r="C26" s="3">
        <v>210</v>
      </c>
      <c r="D26" s="4" t="s">
        <v>38</v>
      </c>
      <c r="E26" s="4">
        <v>139000</v>
      </c>
      <c r="F26" s="4"/>
      <c r="G26" s="3">
        <f t="shared" si="0"/>
        <v>0</v>
      </c>
    </row>
    <row r="27" spans="1:7" ht="17.25" thickTop="1" thickBot="1" x14ac:dyDescent="0.3">
      <c r="A27" s="2">
        <v>3</v>
      </c>
      <c r="B27" s="3" t="s">
        <v>43</v>
      </c>
      <c r="C27" s="3">
        <v>210</v>
      </c>
      <c r="D27" s="4" t="s">
        <v>38</v>
      </c>
      <c r="E27" s="4">
        <v>124000</v>
      </c>
      <c r="F27" s="4"/>
      <c r="G27" s="3">
        <f t="shared" si="0"/>
        <v>0</v>
      </c>
    </row>
    <row r="28" spans="1:7" ht="17.25" thickTop="1" thickBot="1" x14ac:dyDescent="0.3">
      <c r="A28" s="2">
        <v>4</v>
      </c>
      <c r="B28" s="3" t="s">
        <v>44</v>
      </c>
      <c r="C28" s="3">
        <v>210</v>
      </c>
      <c r="D28" s="4" t="s">
        <v>38</v>
      </c>
      <c r="E28" s="4">
        <v>124000</v>
      </c>
      <c r="F28" s="4"/>
      <c r="G28" s="3">
        <f t="shared" si="0"/>
        <v>0</v>
      </c>
    </row>
    <row r="29" spans="1:7" ht="17.25" thickTop="1" thickBot="1" x14ac:dyDescent="0.3">
      <c r="A29" s="2">
        <v>5</v>
      </c>
      <c r="B29" s="3" t="s">
        <v>45</v>
      </c>
      <c r="C29" s="3">
        <v>210</v>
      </c>
      <c r="D29" s="4" t="s">
        <v>38</v>
      </c>
      <c r="E29" s="4">
        <v>104000</v>
      </c>
      <c r="F29" s="4"/>
      <c r="G29" s="3">
        <f t="shared" si="0"/>
        <v>0</v>
      </c>
    </row>
    <row r="30" spans="1:7" ht="17.25" thickTop="1" thickBot="1" x14ac:dyDescent="0.3">
      <c r="A30" s="2" t="s">
        <v>46</v>
      </c>
      <c r="B30" s="3" t="s">
        <v>47</v>
      </c>
      <c r="C30" s="3">
        <v>210</v>
      </c>
      <c r="D30" s="4" t="s">
        <v>38</v>
      </c>
      <c r="E30" s="4">
        <v>104000</v>
      </c>
      <c r="F30" s="4"/>
      <c r="G30" s="3">
        <f t="shared" si="0"/>
        <v>0</v>
      </c>
    </row>
    <row r="31" spans="1:7" ht="17.25" thickTop="1" thickBot="1" x14ac:dyDescent="0.3">
      <c r="A31" s="2">
        <v>6</v>
      </c>
      <c r="B31" s="3" t="s">
        <v>48</v>
      </c>
      <c r="C31" s="3">
        <v>210</v>
      </c>
      <c r="D31" s="4" t="s">
        <v>38</v>
      </c>
      <c r="E31" s="4">
        <v>100000</v>
      </c>
      <c r="F31" s="4"/>
      <c r="G31" s="3">
        <f t="shared" si="0"/>
        <v>0</v>
      </c>
    </row>
    <row r="32" spans="1:7" ht="17.25" thickTop="1" thickBot="1" x14ac:dyDescent="0.3">
      <c r="A32" s="2" t="s">
        <v>49</v>
      </c>
      <c r="B32" s="3" t="s">
        <v>50</v>
      </c>
      <c r="C32" s="3">
        <v>210</v>
      </c>
      <c r="D32" s="4" t="s">
        <v>38</v>
      </c>
      <c r="E32" s="4">
        <v>100000</v>
      </c>
      <c r="F32" s="4"/>
      <c r="G32" s="3">
        <f t="shared" si="0"/>
        <v>0</v>
      </c>
    </row>
    <row r="33" spans="1:7" ht="17.25" thickTop="1" thickBot="1" x14ac:dyDescent="0.3">
      <c r="A33" s="2" t="s">
        <v>51</v>
      </c>
      <c r="B33" s="3" t="s">
        <v>52</v>
      </c>
      <c r="C33" s="3">
        <v>210</v>
      </c>
      <c r="D33" s="4" t="s">
        <v>38</v>
      </c>
      <c r="E33" s="4">
        <v>100000</v>
      </c>
      <c r="F33" s="4"/>
      <c r="G33" s="3">
        <f t="shared" si="0"/>
        <v>0</v>
      </c>
    </row>
    <row r="34" spans="1:7" ht="17.25" thickTop="1" thickBot="1" x14ac:dyDescent="0.3">
      <c r="A34" s="2">
        <v>7</v>
      </c>
      <c r="B34" s="3" t="s">
        <v>53</v>
      </c>
      <c r="C34" s="3">
        <v>210</v>
      </c>
      <c r="D34" s="4" t="s">
        <v>38</v>
      </c>
      <c r="E34" s="4">
        <v>97000</v>
      </c>
      <c r="F34" s="4"/>
      <c r="G34" s="3">
        <f t="shared" si="0"/>
        <v>0</v>
      </c>
    </row>
    <row r="35" spans="1:7" ht="17.25" thickTop="1" thickBot="1" x14ac:dyDescent="0.3">
      <c r="A35" s="2" t="s">
        <v>54</v>
      </c>
      <c r="B35" s="3" t="s">
        <v>55</v>
      </c>
      <c r="C35" s="3">
        <v>210</v>
      </c>
      <c r="D35" s="4" t="s">
        <v>38</v>
      </c>
      <c r="E35" s="4">
        <v>97000</v>
      </c>
      <c r="F35" s="4"/>
      <c r="G35" s="3">
        <f t="shared" si="0"/>
        <v>0</v>
      </c>
    </row>
    <row r="36" spans="1:7" ht="17.25" thickTop="1" thickBot="1" x14ac:dyDescent="0.3">
      <c r="A36" s="15" t="s">
        <v>56</v>
      </c>
      <c r="B36" s="16"/>
      <c r="C36" s="16"/>
      <c r="D36" s="16"/>
      <c r="E36" s="4">
        <v>0</v>
      </c>
      <c r="F36" s="13"/>
      <c r="G36" s="3">
        <f t="shared" si="0"/>
        <v>0</v>
      </c>
    </row>
    <row r="37" spans="1:7" ht="17.25" thickTop="1" thickBot="1" x14ac:dyDescent="0.3">
      <c r="A37" s="2" t="s">
        <v>57</v>
      </c>
      <c r="B37" s="3" t="s">
        <v>58</v>
      </c>
      <c r="C37" s="3">
        <v>150</v>
      </c>
      <c r="D37" s="4" t="s">
        <v>38</v>
      </c>
      <c r="E37" s="4">
        <v>95000</v>
      </c>
      <c r="F37" s="4"/>
      <c r="G37" s="3">
        <f t="shared" si="0"/>
        <v>0</v>
      </c>
    </row>
    <row r="38" spans="1:7" ht="17.25" thickTop="1" thickBot="1" x14ac:dyDescent="0.3">
      <c r="A38" s="2">
        <v>21</v>
      </c>
      <c r="B38" s="3" t="s">
        <v>59</v>
      </c>
      <c r="C38" s="3">
        <v>150</v>
      </c>
      <c r="D38" s="4" t="s">
        <v>38</v>
      </c>
      <c r="E38" s="4">
        <v>82000</v>
      </c>
      <c r="F38" s="4"/>
      <c r="G38" s="3">
        <f t="shared" si="0"/>
        <v>0</v>
      </c>
    </row>
    <row r="39" spans="1:7" ht="17.25" thickTop="1" thickBot="1" x14ac:dyDescent="0.3">
      <c r="A39" s="2">
        <v>31</v>
      </c>
      <c r="B39" s="3" t="s">
        <v>60</v>
      </c>
      <c r="C39" s="3">
        <v>150</v>
      </c>
      <c r="D39" s="4" t="s">
        <v>38</v>
      </c>
      <c r="E39" s="4">
        <v>75000</v>
      </c>
      <c r="F39" s="4"/>
      <c r="G39" s="3">
        <f t="shared" si="0"/>
        <v>0</v>
      </c>
    </row>
    <row r="40" spans="1:7" ht="17.25" thickTop="1" thickBot="1" x14ac:dyDescent="0.3">
      <c r="A40" s="2">
        <v>41</v>
      </c>
      <c r="B40" s="3" t="s">
        <v>61</v>
      </c>
      <c r="C40" s="3">
        <v>150</v>
      </c>
      <c r="D40" s="4" t="s">
        <v>38</v>
      </c>
      <c r="E40" s="4">
        <v>74000</v>
      </c>
      <c r="F40" s="4"/>
      <c r="G40" s="3">
        <f t="shared" si="0"/>
        <v>0</v>
      </c>
    </row>
    <row r="41" spans="1:7" ht="17.25" thickTop="1" thickBot="1" x14ac:dyDescent="0.3">
      <c r="A41" s="2">
        <v>40</v>
      </c>
      <c r="B41" s="3" t="s">
        <v>62</v>
      </c>
      <c r="C41" s="3">
        <v>150</v>
      </c>
      <c r="D41" s="4" t="s">
        <v>38</v>
      </c>
      <c r="E41" s="4">
        <v>69000</v>
      </c>
      <c r="F41" s="4"/>
      <c r="G41" s="3">
        <f t="shared" si="0"/>
        <v>0</v>
      </c>
    </row>
    <row r="42" spans="1:7" ht="17.25" thickTop="1" thickBot="1" x14ac:dyDescent="0.3">
      <c r="A42" s="2">
        <v>51</v>
      </c>
      <c r="B42" s="3" t="s">
        <v>63</v>
      </c>
      <c r="C42" s="3">
        <v>150</v>
      </c>
      <c r="D42" s="4" t="s">
        <v>38</v>
      </c>
      <c r="E42" s="4">
        <v>67000</v>
      </c>
      <c r="F42" s="4"/>
      <c r="G42" s="3">
        <f t="shared" si="0"/>
        <v>0</v>
      </c>
    </row>
    <row r="43" spans="1:7" ht="17.25" thickTop="1" thickBot="1" x14ac:dyDescent="0.3">
      <c r="A43" s="2" t="s">
        <v>64</v>
      </c>
      <c r="B43" s="3" t="s">
        <v>65</v>
      </c>
      <c r="C43" s="3">
        <v>150</v>
      </c>
      <c r="D43" s="4" t="s">
        <v>38</v>
      </c>
      <c r="E43" s="4">
        <v>67000</v>
      </c>
      <c r="F43" s="4"/>
      <c r="G43" s="3">
        <f t="shared" si="0"/>
        <v>0</v>
      </c>
    </row>
    <row r="44" spans="1:7" ht="17.25" thickTop="1" thickBot="1" x14ac:dyDescent="0.3">
      <c r="A44" s="2" t="s">
        <v>66</v>
      </c>
      <c r="B44" s="3" t="s">
        <v>67</v>
      </c>
      <c r="C44" s="3">
        <v>150</v>
      </c>
      <c r="D44" s="4" t="s">
        <v>38</v>
      </c>
      <c r="E44" s="4">
        <v>67000</v>
      </c>
      <c r="F44" s="4"/>
      <c r="G44" s="3">
        <f t="shared" si="0"/>
        <v>0</v>
      </c>
    </row>
    <row r="45" spans="1:7" ht="17.25" thickTop="1" thickBot="1" x14ac:dyDescent="0.3">
      <c r="A45" s="2" t="s">
        <v>68</v>
      </c>
      <c r="B45" s="3" t="s">
        <v>69</v>
      </c>
      <c r="C45" s="3">
        <v>150</v>
      </c>
      <c r="D45" s="4" t="s">
        <v>38</v>
      </c>
      <c r="E45" s="4">
        <v>67000</v>
      </c>
      <c r="F45" s="4"/>
      <c r="G45" s="3">
        <f t="shared" si="0"/>
        <v>0</v>
      </c>
    </row>
    <row r="46" spans="1:7" ht="17.25" thickTop="1" thickBot="1" x14ac:dyDescent="0.3">
      <c r="A46" s="2" t="s">
        <v>70</v>
      </c>
      <c r="B46" s="10" t="s">
        <v>71</v>
      </c>
      <c r="C46" s="3">
        <v>150</v>
      </c>
      <c r="D46" s="4" t="s">
        <v>38</v>
      </c>
      <c r="E46" s="4">
        <v>67000</v>
      </c>
      <c r="F46" s="4"/>
      <c r="G46" s="3">
        <f t="shared" si="0"/>
        <v>0</v>
      </c>
    </row>
    <row r="47" spans="1:7" ht="17.25" thickTop="1" thickBot="1" x14ac:dyDescent="0.3">
      <c r="A47" s="2">
        <v>61</v>
      </c>
      <c r="B47" s="3" t="s">
        <v>72</v>
      </c>
      <c r="C47" s="3">
        <v>150</v>
      </c>
      <c r="D47" s="4" t="s">
        <v>38</v>
      </c>
      <c r="E47" s="4">
        <v>64000</v>
      </c>
      <c r="F47" s="4"/>
      <c r="G47" s="3">
        <f t="shared" si="0"/>
        <v>0</v>
      </c>
    </row>
    <row r="48" spans="1:7" ht="17.25" thickTop="1" thickBot="1" x14ac:dyDescent="0.3">
      <c r="A48" s="2">
        <v>71</v>
      </c>
      <c r="B48" s="3" t="s">
        <v>73</v>
      </c>
      <c r="C48" s="3">
        <v>150</v>
      </c>
      <c r="D48" s="4" t="s">
        <v>38</v>
      </c>
      <c r="E48" s="4">
        <v>64000</v>
      </c>
      <c r="F48" s="4"/>
      <c r="G48" s="3">
        <f t="shared" si="0"/>
        <v>0</v>
      </c>
    </row>
    <row r="49" spans="1:7" ht="17.25" thickTop="1" thickBot="1" x14ac:dyDescent="0.3">
      <c r="A49" s="2" t="s">
        <v>74</v>
      </c>
      <c r="B49" s="3" t="s">
        <v>75</v>
      </c>
      <c r="C49" s="3">
        <v>150</v>
      </c>
      <c r="D49" s="4" t="s">
        <v>38</v>
      </c>
      <c r="E49" s="4">
        <v>64000</v>
      </c>
      <c r="F49" s="4"/>
      <c r="G49" s="3">
        <f t="shared" si="0"/>
        <v>0</v>
      </c>
    </row>
    <row r="50" spans="1:7" ht="17.25" thickTop="1" thickBot="1" x14ac:dyDescent="0.3">
      <c r="A50" s="2" t="s">
        <v>76</v>
      </c>
      <c r="B50" s="3" t="s">
        <v>77</v>
      </c>
      <c r="C50" s="3">
        <v>150</v>
      </c>
      <c r="D50" s="4" t="s">
        <v>38</v>
      </c>
      <c r="E50" s="4">
        <v>64000</v>
      </c>
      <c r="F50" s="4"/>
      <c r="G50" s="3">
        <f t="shared" si="0"/>
        <v>0</v>
      </c>
    </row>
    <row r="51" spans="1:7" ht="17.25" thickTop="1" thickBot="1" x14ac:dyDescent="0.3">
      <c r="A51" s="2">
        <v>60</v>
      </c>
      <c r="B51" s="3" t="s">
        <v>78</v>
      </c>
      <c r="C51" s="3">
        <v>150</v>
      </c>
      <c r="D51" s="4" t="s">
        <v>38</v>
      </c>
      <c r="E51" s="4">
        <v>60000</v>
      </c>
      <c r="F51" s="4"/>
      <c r="G51" s="3">
        <f t="shared" si="0"/>
        <v>0</v>
      </c>
    </row>
    <row r="52" spans="1:7" ht="17.25" thickTop="1" thickBot="1" x14ac:dyDescent="0.3">
      <c r="A52" s="15" t="s">
        <v>79</v>
      </c>
      <c r="B52" s="16"/>
      <c r="C52" s="16"/>
      <c r="D52" s="16"/>
      <c r="E52" s="4">
        <v>0</v>
      </c>
      <c r="F52" s="13"/>
      <c r="G52" s="3">
        <f t="shared" si="0"/>
        <v>0</v>
      </c>
    </row>
    <row r="53" spans="1:7" ht="17.25" thickTop="1" thickBot="1" x14ac:dyDescent="0.3">
      <c r="A53" s="2" t="s">
        <v>80</v>
      </c>
      <c r="B53" s="3" t="s">
        <v>81</v>
      </c>
      <c r="C53" s="3">
        <v>480</v>
      </c>
      <c r="D53" s="4" t="s">
        <v>9</v>
      </c>
      <c r="E53" s="4">
        <v>480000</v>
      </c>
      <c r="F53" s="4"/>
      <c r="G53" s="3">
        <f t="shared" si="0"/>
        <v>0</v>
      </c>
    </row>
    <row r="54" spans="1:7" ht="17.25" thickTop="1" thickBot="1" x14ac:dyDescent="0.3">
      <c r="A54" s="2" t="s">
        <v>82</v>
      </c>
      <c r="B54" s="3" t="s">
        <v>83</v>
      </c>
      <c r="C54" s="3">
        <v>240</v>
      </c>
      <c r="D54" s="4" t="s">
        <v>9</v>
      </c>
      <c r="E54" s="4">
        <v>285000</v>
      </c>
      <c r="F54" s="4"/>
      <c r="G54" s="3">
        <f t="shared" si="0"/>
        <v>0</v>
      </c>
    </row>
    <row r="55" spans="1:7" ht="17.25" thickTop="1" thickBot="1" x14ac:dyDescent="0.3">
      <c r="A55" s="15" t="s">
        <v>84</v>
      </c>
      <c r="B55" s="16"/>
      <c r="C55" s="16"/>
      <c r="D55" s="16"/>
      <c r="E55" s="4">
        <v>0</v>
      </c>
      <c r="F55" s="13"/>
      <c r="G55" s="3">
        <f t="shared" si="0"/>
        <v>0</v>
      </c>
    </row>
    <row r="56" spans="1:7" ht="17.25" thickTop="1" thickBot="1" x14ac:dyDescent="0.3">
      <c r="A56" s="2" t="s">
        <v>85</v>
      </c>
      <c r="B56" s="3" t="s">
        <v>86</v>
      </c>
      <c r="C56" s="3"/>
      <c r="D56" s="4" t="s">
        <v>9</v>
      </c>
      <c r="E56" s="4">
        <v>285000</v>
      </c>
      <c r="F56" s="4"/>
      <c r="G56" s="3">
        <f t="shared" si="0"/>
        <v>0</v>
      </c>
    </row>
    <row r="57" spans="1:7" ht="17.25" thickTop="1" thickBot="1" x14ac:dyDescent="0.3">
      <c r="A57" s="2" t="s">
        <v>87</v>
      </c>
      <c r="B57" s="3" t="s">
        <v>88</v>
      </c>
      <c r="C57" s="3"/>
      <c r="D57" s="4" t="s">
        <v>9</v>
      </c>
      <c r="E57" s="4">
        <v>480000</v>
      </c>
      <c r="F57" s="4"/>
      <c r="G57" s="3">
        <f t="shared" si="0"/>
        <v>0</v>
      </c>
    </row>
    <row r="58" spans="1:7" ht="17.25" thickTop="1" thickBot="1" x14ac:dyDescent="0.3">
      <c r="A58" s="2" t="s">
        <v>89</v>
      </c>
      <c r="B58" s="3" t="s">
        <v>90</v>
      </c>
      <c r="C58" s="3"/>
      <c r="D58" s="4" t="s">
        <v>9</v>
      </c>
      <c r="E58" s="4">
        <v>285000</v>
      </c>
      <c r="F58" s="4"/>
      <c r="G58" s="3">
        <f t="shared" si="0"/>
        <v>0</v>
      </c>
    </row>
    <row r="59" spans="1:7" ht="17.25" thickTop="1" thickBot="1" x14ac:dyDescent="0.3">
      <c r="A59" s="2" t="s">
        <v>91</v>
      </c>
      <c r="B59" s="3" t="s">
        <v>92</v>
      </c>
      <c r="C59" s="3"/>
      <c r="D59" s="4" t="s">
        <v>9</v>
      </c>
      <c r="E59" s="4">
        <v>480000</v>
      </c>
      <c r="F59" s="4"/>
      <c r="G59" s="3">
        <f t="shared" si="0"/>
        <v>0</v>
      </c>
    </row>
    <row r="60" spans="1:7" ht="17.25" thickTop="1" thickBot="1" x14ac:dyDescent="0.3">
      <c r="A60" s="15" t="s">
        <v>93</v>
      </c>
      <c r="B60" s="16"/>
      <c r="C60" s="16"/>
      <c r="D60" s="16"/>
      <c r="E60" s="4">
        <v>0</v>
      </c>
      <c r="F60" s="13"/>
      <c r="G60" s="3">
        <f t="shared" si="0"/>
        <v>0</v>
      </c>
    </row>
    <row r="61" spans="1:7" ht="17.25" thickTop="1" thickBot="1" x14ac:dyDescent="0.3">
      <c r="A61" s="2">
        <v>93</v>
      </c>
      <c r="B61" s="3" t="s">
        <v>94</v>
      </c>
      <c r="C61" s="3">
        <v>180</v>
      </c>
      <c r="D61" s="4" t="s">
        <v>38</v>
      </c>
      <c r="E61" s="4">
        <v>63000</v>
      </c>
      <c r="F61" s="4"/>
      <c r="G61" s="3">
        <f t="shared" si="0"/>
        <v>0</v>
      </c>
    </row>
    <row r="62" spans="1:7" ht="17.25" thickTop="1" thickBot="1" x14ac:dyDescent="0.3">
      <c r="A62" s="2">
        <v>95</v>
      </c>
      <c r="B62" s="3" t="s">
        <v>95</v>
      </c>
      <c r="C62" s="3">
        <v>180</v>
      </c>
      <c r="D62" s="4" t="s">
        <v>38</v>
      </c>
      <c r="E62" s="4">
        <v>58000</v>
      </c>
      <c r="F62" s="4"/>
      <c r="G62" s="3">
        <f t="shared" si="0"/>
        <v>0</v>
      </c>
    </row>
    <row r="63" spans="1:7" ht="17.25" thickTop="1" thickBot="1" x14ac:dyDescent="0.3">
      <c r="A63" s="2">
        <v>96</v>
      </c>
      <c r="B63" s="3" t="s">
        <v>96</v>
      </c>
      <c r="C63" s="3">
        <v>180</v>
      </c>
      <c r="D63" s="4" t="s">
        <v>38</v>
      </c>
      <c r="E63" s="4">
        <v>58000</v>
      </c>
      <c r="F63" s="4"/>
      <c r="G63" s="3">
        <f t="shared" si="0"/>
        <v>0</v>
      </c>
    </row>
    <row r="64" spans="1:7" ht="17.25" thickTop="1" thickBot="1" x14ac:dyDescent="0.3">
      <c r="A64" s="15" t="s">
        <v>97</v>
      </c>
      <c r="B64" s="16"/>
      <c r="C64" s="16"/>
      <c r="D64" s="16"/>
      <c r="E64" s="4">
        <v>0</v>
      </c>
      <c r="F64" s="13"/>
      <c r="G64" s="3">
        <f t="shared" ref="G64:G68" si="1">E64*F64</f>
        <v>0</v>
      </c>
    </row>
    <row r="65" spans="1:7" ht="17.25" thickTop="1" thickBot="1" x14ac:dyDescent="0.3">
      <c r="A65" s="2" t="s">
        <v>98</v>
      </c>
      <c r="B65" s="3" t="s">
        <v>99</v>
      </c>
      <c r="C65" s="3">
        <v>150</v>
      </c>
      <c r="D65" s="4" t="s">
        <v>38</v>
      </c>
      <c r="E65" s="4">
        <v>75000</v>
      </c>
      <c r="F65" s="4"/>
      <c r="G65" s="3">
        <f t="shared" si="1"/>
        <v>0</v>
      </c>
    </row>
    <row r="66" spans="1:7" ht="17.25" thickTop="1" thickBot="1" x14ac:dyDescent="0.3">
      <c r="A66" s="2" t="s">
        <v>100</v>
      </c>
      <c r="B66" s="3" t="s">
        <v>101</v>
      </c>
      <c r="C66" s="3">
        <v>150</v>
      </c>
      <c r="D66" s="4" t="s">
        <v>38</v>
      </c>
      <c r="E66" s="4">
        <v>75000</v>
      </c>
      <c r="F66" s="4"/>
      <c r="G66" s="3">
        <f t="shared" si="1"/>
        <v>0</v>
      </c>
    </row>
    <row r="67" spans="1:7" ht="17.25" thickTop="1" thickBot="1" x14ac:dyDescent="0.3">
      <c r="A67" s="15" t="s">
        <v>102</v>
      </c>
      <c r="B67" s="16"/>
      <c r="C67" s="16"/>
      <c r="D67" s="16"/>
      <c r="E67" s="4">
        <v>0</v>
      </c>
      <c r="F67" s="13"/>
      <c r="G67" s="3">
        <f t="shared" si="1"/>
        <v>0</v>
      </c>
    </row>
    <row r="68" spans="1:7" ht="17.25" thickTop="1" thickBot="1" x14ac:dyDescent="0.3">
      <c r="A68" s="2" t="s">
        <v>103</v>
      </c>
      <c r="B68" s="3" t="s">
        <v>104</v>
      </c>
      <c r="C68" s="3">
        <v>120</v>
      </c>
      <c r="D68" s="4" t="s">
        <v>38</v>
      </c>
      <c r="E68" s="4">
        <v>45000</v>
      </c>
      <c r="F68" s="4"/>
      <c r="G68" s="3">
        <f t="shared" si="1"/>
        <v>0</v>
      </c>
    </row>
    <row r="69" spans="1:7" ht="17.25" thickTop="1" thickBot="1" x14ac:dyDescent="0.3">
      <c r="A69" s="17" t="s">
        <v>114</v>
      </c>
      <c r="B69" s="18"/>
      <c r="C69" s="18"/>
      <c r="D69" s="19"/>
      <c r="E69" s="4"/>
      <c r="F69" s="4"/>
      <c r="G69" s="3">
        <f>SUM(G9:G68)</f>
        <v>10000000</v>
      </c>
    </row>
    <row r="70" spans="1:7" ht="17.25" thickTop="1" thickBot="1" x14ac:dyDescent="0.3">
      <c r="A70" s="17" t="s">
        <v>110</v>
      </c>
      <c r="B70" s="18"/>
      <c r="C70" s="18"/>
      <c r="D70" s="19"/>
      <c r="E70" s="4"/>
      <c r="F70" s="14" t="e">
        <f ca="1">_xlfn.IFS(G69&gt;=20000000,10%, G69&gt;10000000,8%,G69&gt;5000000,6%,G69&gt;3000000,5%,G69&gt;1000000,3%,TRUE,0)</f>
        <v>#NAME?</v>
      </c>
      <c r="G70" s="3" t="e">
        <f ca="1">G69*F70</f>
        <v>#NAME?</v>
      </c>
    </row>
    <row r="71" spans="1:7" ht="17.25" thickTop="1" thickBot="1" x14ac:dyDescent="0.3">
      <c r="A71" s="20" t="s">
        <v>109</v>
      </c>
      <c r="B71" s="21"/>
      <c r="C71" s="21"/>
      <c r="D71" s="21"/>
      <c r="E71" s="4"/>
      <c r="F71" s="13"/>
      <c r="G71" s="3" t="e">
        <f ca="1">G69-G70</f>
        <v>#NAME?</v>
      </c>
    </row>
    <row r="72" spans="1:7" ht="16.5" thickTop="1" x14ac:dyDescent="0.25"/>
  </sheetData>
  <autoFilter ref="A7:G68"/>
  <mergeCells count="17">
    <mergeCell ref="A1:G1"/>
    <mergeCell ref="A6:G6"/>
    <mergeCell ref="A2:G2"/>
    <mergeCell ref="A3:G3"/>
    <mergeCell ref="A4:G4"/>
    <mergeCell ref="A67:D67"/>
    <mergeCell ref="A69:D69"/>
    <mergeCell ref="A70:D70"/>
    <mergeCell ref="A71:D71"/>
    <mergeCell ref="A5:G5"/>
    <mergeCell ref="A8:D8"/>
    <mergeCell ref="A24:D24"/>
    <mergeCell ref="A36:D36"/>
    <mergeCell ref="A52:D52"/>
    <mergeCell ref="A55:D55"/>
    <mergeCell ref="A60:D60"/>
    <mergeCell ref="A64:D64"/>
  </mergeCells>
  <printOptions horizontalCentered="1"/>
  <pageMargins left="0.45" right="0.4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2023-08-18T09:15:14Z</cp:lastPrinted>
  <dcterms:created xsi:type="dcterms:W3CDTF">2023-07-18T03:26:36Z</dcterms:created>
  <dcterms:modified xsi:type="dcterms:W3CDTF">2023-08-29T05:59:19Z</dcterms:modified>
</cp:coreProperties>
</file>